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5\Abr Jun 2025\"/>
    </mc:Choice>
  </mc:AlternateContent>
  <xr:revisionPtr revIDLastSave="0" documentId="13_ncr:1_{A8E3EFBE-9E97-4B06-80FB-ECC2A4F3A9C3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840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EAEPE_COG!$A$1:$H$88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73" i="1"/>
  <c r="G73" i="1"/>
  <c r="F73" i="1"/>
  <c r="E79" i="1"/>
  <c r="E80" i="1"/>
  <c r="E13" i="1" l="1"/>
  <c r="H79" i="1" l="1"/>
  <c r="H78" i="1"/>
  <c r="H77" i="1"/>
  <c r="H76" i="1"/>
  <c r="H70" i="1"/>
  <c r="H68" i="1"/>
  <c r="H62" i="1"/>
  <c r="H60" i="1"/>
  <c r="H30" i="1"/>
  <c r="H22" i="1"/>
  <c r="H21" i="1"/>
  <c r="H13" i="1"/>
  <c r="G17" i="1"/>
  <c r="F17" i="1"/>
  <c r="D17" i="1"/>
  <c r="C17" i="1"/>
  <c r="E17" i="1" s="1"/>
  <c r="H17" i="1" s="1"/>
  <c r="G27" i="1"/>
  <c r="F27" i="1"/>
  <c r="E27" i="1"/>
  <c r="H27" i="1" s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81" i="1"/>
  <c r="D73" i="1"/>
  <c r="D81" i="1" s="1"/>
  <c r="C73" i="1"/>
  <c r="E73" i="1" s="1"/>
  <c r="G9" i="1"/>
  <c r="F9" i="1"/>
  <c r="F81" i="1" s="1"/>
  <c r="D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E21" i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37" i="1" l="1"/>
  <c r="H37" i="1" s="1"/>
  <c r="E57" i="1"/>
  <c r="H57" i="1" s="1"/>
  <c r="E9" i="1"/>
  <c r="H9" i="1" s="1"/>
  <c r="C81" i="1"/>
  <c r="E81" i="1" s="1"/>
  <c r="H81" i="1" s="1"/>
  <c r="E47" i="1"/>
  <c r="H47" i="1" s="1"/>
</calcChain>
</file>

<file path=xl/sharedStrings.xml><?xml version="1.0" encoding="utf-8"?>
<sst xmlns="http://schemas.openxmlformats.org/spreadsheetml/2006/main" count="89" uniqueCount="89">
  <si>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</si>
  <si>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</si>
  <si>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</si>
  <si>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</si>
  <si>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</si>
  <si>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</si>
  <si>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</si>
  <si>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</si>
  <si>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</si>
  <si>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</si>
  <si>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</si>
  <si>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</si>
  <si>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</si>
  <si>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</si>
  <si>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</si>
  <si>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</si>
  <si>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</si>
  <si>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</si>
  <si>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</si>
  <si>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</si>
  <si>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</si>
  <si>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</si>
  <si>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</si>
  <si>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</si>
  <si>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</si>
  <si>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</si>
  <si>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</si>
  <si>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</si>
  <si>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</si>
  <si>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</si>
  <si>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</si>
  <si>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</si>
  <si>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</si>
  <si>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</si>
  <si>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</si>
  <si>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</si>
  <si>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</si>
  <si>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</si>
  <si>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</si>
  <si>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</si>
  <si>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</si>
  <si>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</si>
  <si>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</si>
  <si>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</si>
  <si>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</si>
  <si>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</si>
  <si>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</si>
  <si>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</si>
  <si>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</si>
  <si>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</si>
  <si>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</si>
  <si>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</si>
  <si>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</si>
  <si>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</si>
  <si>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</si>
  <si>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</si>
  <si>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</si>
  <si>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</si>
  <si>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</si>
  <si>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</si>
  <si>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</si>
  <si>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</si>
  <si>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</si>
  <si>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</si>
  <si>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</si>
  <si>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</si>
  <si>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</si>
  <si>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</si>
  <si>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</si>
  <si>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</si>
  <si>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</si>
  <si>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</si>
  <si>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</si>
  <si>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</si>
  <si>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</si>
  <si>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</si>
  <si>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</si>
  <si>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</si>
  <si>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</si>
  <si>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</si>
  <si>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</si>
  <si>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</si>
  <si>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</si>
  <si>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</si>
  <si>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</si>
  <si>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</si>
  <si>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r>
      <t>NOTA ADICIONAL:</t>
    </r>
    <r>
      <rPr>
        <sz val="9"/>
        <color theme="1"/>
        <rFont val="Arial"/>
        <family val="2"/>
      </rPr>
      <t xml:space="preserve">_x000D_
Este formato cumple con los procesos de </t>
    </r>
    <r>
      <rPr>
        <b/>
        <sz val="9"/>
        <color theme="1"/>
        <rFont val="Arial"/>
        <family val="2"/>
      </rPr>
      <t>rendición de cuentas y transparencia</t>
    </r>
    <r>
      <rPr>
        <sz val="9"/>
        <color theme="1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color theme="1"/>
        <rFont val="Arial"/>
        <family val="2"/>
      </rPr>
      <t xml:space="preserve"> a más tardar </t>
    </r>
    <r>
      <rPr>
        <b/>
        <sz val="9"/>
        <color theme="1"/>
        <rFont val="Arial"/>
        <family val="2"/>
      </rPr>
      <t>30 días después del cierre del período que correspon</t>
    </r>
    <r>
      <rPr>
        <sz val="9"/>
        <color theme="1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</si>
  <si>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PROMOTORA PARA EL DESARROLLO ECONÓMICO DE CHIHUAHUA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</si>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</sst>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5" fontId="5" fillId="0" borderId="14" xfId="1" applyNumberFormat="1" applyFont="1" applyFill="1" applyBorder="1" applyAlignment="1" applyProtection="1">
      <alignment horizontal="right" vertical="center"/>
      <protection locked="0"/>
    </xf>
    <xf numFmtId="165" fontId="5" fillId="0" borderId="9" xfId="1" applyNumberFormat="1" applyFont="1" applyFill="1" applyBorder="1" applyAlignment="1" applyProtection="1">
      <alignment horizontal="right" vertical="center"/>
      <protection locked="0"/>
    </xf>
    <xf numFmtId="165" fontId="5" fillId="0" borderId="11" xfId="1" applyNumberFormat="1" applyFont="1" applyFill="1" applyBorder="1" applyAlignment="1" applyProtection="1">
      <alignment horizontal="right" vertical="center"/>
      <protection locked="0"/>
    </xf>
    <xf numFmtId="165" fontId="5" fillId="0" borderId="10" xfId="1" applyNumberFormat="1" applyFont="1" applyFill="1" applyBorder="1" applyAlignment="1" applyProtection="1">
      <alignment horizontal="right" vertical="center"/>
      <protection locked="0"/>
    </xf>
    <xf numFmtId="165" fontId="4" fillId="0" borderId="14" xfId="1" applyNumberFormat="1" applyFont="1" applyFill="1" applyBorder="1" applyAlignment="1" applyProtection="1">
      <alignment horizontal="right" vertical="center"/>
    </xf>
    <xf numFmtId="165" fontId="4" fillId="0" borderId="9" xfId="1" applyNumberFormat="1" applyFont="1" applyFill="1" applyBorder="1" applyAlignment="1" applyProtection="1">
      <alignment horizontal="right" vertical="center"/>
    </xf>
    <xf numFmtId="165" fontId="5" fillId="0" borderId="9" xfId="1" applyNumberFormat="1" applyFont="1" applyFill="1" applyBorder="1" applyAlignment="1" applyProtection="1">
      <alignment horizontal="right" vertical="center"/>
    </xf>
    <xf numFmtId="165" fontId="5" fillId="0" borderId="10" xfId="1" applyNumberFormat="1" applyFont="1" applyFill="1" applyBorder="1" applyAlignment="1" applyProtection="1">
      <alignment horizontal="right" vertical="center"/>
    </xf>
    <xf numFmtId="165" fontId="5" fillId="0" borderId="14" xfId="1" applyNumberFormat="1" applyFont="1" applyFill="1" applyBorder="1" applyAlignment="1" applyProtection="1">
      <alignment horizontal="right" vertical="center"/>
    </xf>
    <xf numFmtId="165" fontId="5" fillId="0" borderId="11" xfId="1" applyNumberFormat="1" applyFont="1" applyFill="1" applyBorder="1" applyAlignment="1" applyProtection="1">
      <alignment horizontal="right" vertical="center"/>
    </xf>
    <xf numFmtId="165" fontId="4" fillId="0" borderId="13" xfId="0" applyNumberFormat="1" applyFont="1" applyBorder="1"/>
    <xf numFmtId="0" fontId="2" fillId="0" borderId="0" xfId="0" applyFont="1" applyProtection="1"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Normal="100" workbookViewId="0">
      <selection activeCell="B10" sqref="B10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4.42578125" style="1" bestFit="1" customWidth="1"/>
    <col min="4" max="4" width="13.28515625" style="1" bestFit="1" customWidth="1"/>
    <col min="5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5" t="s">
        <v>87</v>
      </c>
      <c r="C2" s="26"/>
      <c r="D2" s="26"/>
      <c r="E2" s="26"/>
      <c r="F2" s="26"/>
      <c r="G2" s="26"/>
      <c r="H2" s="27"/>
    </row>
    <row r="3" spans="2:9" x14ac:dyDescent="0.2">
      <c r="B3" s="28" t="s">
        <v>1</v>
      </c>
      <c r="C3" s="29"/>
      <c r="D3" s="29"/>
      <c r="E3" s="29"/>
      <c r="F3" s="29"/>
      <c r="G3" s="29"/>
      <c r="H3" s="30"/>
    </row>
    <row r="4" spans="2:9" x14ac:dyDescent="0.2">
      <c r="B4" s="28" t="s">
        <v>2</v>
      </c>
      <c r="C4" s="29"/>
      <c r="D4" s="29"/>
      <c r="E4" s="29"/>
      <c r="F4" s="29"/>
      <c r="G4" s="29"/>
      <c r="H4" s="30"/>
    </row>
    <row r="5" spans="2:9" ht="12.75" thickBot="1" x14ac:dyDescent="0.25">
      <c r="B5" s="31" t="s">
        <v>88</v>
      </c>
      <c r="C5" s="32"/>
      <c r="D5" s="32"/>
      <c r="E5" s="32"/>
      <c r="F5" s="32"/>
      <c r="G5" s="32"/>
      <c r="H5" s="33"/>
    </row>
    <row r="6" spans="2:9" ht="12.75" thickBot="1" x14ac:dyDescent="0.25">
      <c r="B6" s="34" t="s">
        <v>3</v>
      </c>
      <c r="C6" s="37" t="s">
        <v>4</v>
      </c>
      <c r="D6" s="38"/>
      <c r="E6" s="38"/>
      <c r="F6" s="38"/>
      <c r="G6" s="39"/>
      <c r="H6" s="40" t="s">
        <v>5</v>
      </c>
    </row>
    <row r="7" spans="2:9" ht="24.75" thickBot="1" x14ac:dyDescent="0.25">
      <c r="B7" s="35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1"/>
    </row>
    <row r="8" spans="2:9" ht="15.75" customHeight="1" thickBot="1" x14ac:dyDescent="0.25">
      <c r="B8" s="36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32941914.809999999</v>
      </c>
      <c r="D9" s="16">
        <f>SUM(D10:D16)</f>
        <v>0</v>
      </c>
      <c r="E9" s="16">
        <f t="shared" ref="E9:E26" si="0">C9+D9</f>
        <v>32941914.809999999</v>
      </c>
      <c r="F9" s="16">
        <f>SUM(F10:F16)</f>
        <v>13666714.590000002</v>
      </c>
      <c r="G9" s="16">
        <f>SUM(G10:G16)</f>
        <v>13666714.590000002</v>
      </c>
      <c r="H9" s="16">
        <f t="shared" ref="H9:H40" si="1">E9-F9</f>
        <v>19275200.219999999</v>
      </c>
    </row>
    <row r="10" spans="2:9" ht="12" customHeight="1" x14ac:dyDescent="0.2">
      <c r="B10" s="11" t="s">
        <v>14</v>
      </c>
      <c r="C10" s="12">
        <v>20990905.199999999</v>
      </c>
      <c r="D10" s="13">
        <v>0</v>
      </c>
      <c r="E10" s="18">
        <f t="shared" si="0"/>
        <v>20990905.199999999</v>
      </c>
      <c r="F10" s="12">
        <v>10103460.800000001</v>
      </c>
      <c r="G10" s="12">
        <v>10103460.800000001</v>
      </c>
      <c r="H10" s="20">
        <f t="shared" si="1"/>
        <v>10887444.399999999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3321518.69</v>
      </c>
      <c r="D12" s="13">
        <v>0</v>
      </c>
      <c r="E12" s="18">
        <f t="shared" si="0"/>
        <v>3321518.69</v>
      </c>
      <c r="F12" s="12">
        <v>78808.459999999992</v>
      </c>
      <c r="G12" s="12">
        <v>78808.459999999992</v>
      </c>
      <c r="H12" s="20">
        <f t="shared" si="1"/>
        <v>3242710.23</v>
      </c>
    </row>
    <row r="13" spans="2:9" ht="12" customHeight="1" x14ac:dyDescent="0.2">
      <c r="B13" s="11" t="s">
        <v>17</v>
      </c>
      <c r="C13" s="12">
        <v>3902483.72</v>
      </c>
      <c r="D13" s="13">
        <v>0</v>
      </c>
      <c r="E13" s="18">
        <f>C13+D13</f>
        <v>3902483.72</v>
      </c>
      <c r="F13" s="12">
        <v>1688212.15</v>
      </c>
      <c r="G13" s="12">
        <v>1688212.15</v>
      </c>
      <c r="H13" s="20">
        <f t="shared" si="1"/>
        <v>2214271.5700000003</v>
      </c>
    </row>
    <row r="14" spans="2:9" ht="12" customHeight="1" x14ac:dyDescent="0.2">
      <c r="B14" s="11" t="s">
        <v>18</v>
      </c>
      <c r="C14" s="12">
        <v>4727007.2</v>
      </c>
      <c r="D14" s="13">
        <v>0</v>
      </c>
      <c r="E14" s="18">
        <f t="shared" si="0"/>
        <v>4727007.2</v>
      </c>
      <c r="F14" s="12">
        <v>1796233.1800000002</v>
      </c>
      <c r="G14" s="12">
        <v>1796233.1800000002</v>
      </c>
      <c r="H14" s="20">
        <f t="shared" si="1"/>
        <v>2930774.02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2392045</v>
      </c>
      <c r="D17" s="16">
        <f>SUM(D18:D26)</f>
        <v>0</v>
      </c>
      <c r="E17" s="16">
        <f t="shared" si="0"/>
        <v>2392045</v>
      </c>
      <c r="F17" s="16">
        <f>SUM(F18:F26)</f>
        <v>689462.53999999992</v>
      </c>
      <c r="G17" s="16">
        <f>SUM(G18:G26)</f>
        <v>689462.53999999992</v>
      </c>
      <c r="H17" s="16">
        <f t="shared" si="1"/>
        <v>1702582.46</v>
      </c>
    </row>
    <row r="18" spans="2:8" ht="24" x14ac:dyDescent="0.2">
      <c r="B18" s="9" t="s">
        <v>22</v>
      </c>
      <c r="C18" s="12">
        <v>473000</v>
      </c>
      <c r="D18" s="13">
        <v>0</v>
      </c>
      <c r="E18" s="18">
        <f t="shared" si="0"/>
        <v>473000</v>
      </c>
      <c r="F18" s="12">
        <v>128324.97</v>
      </c>
      <c r="G18" s="12">
        <v>128324.97</v>
      </c>
      <c r="H18" s="20">
        <f t="shared" si="1"/>
        <v>344675.03</v>
      </c>
    </row>
    <row r="19" spans="2:8" ht="12" customHeight="1" x14ac:dyDescent="0.2">
      <c r="B19" s="9" t="s">
        <v>23</v>
      </c>
      <c r="C19" s="12">
        <v>90000</v>
      </c>
      <c r="D19" s="13">
        <v>0</v>
      </c>
      <c r="E19" s="18">
        <f t="shared" si="0"/>
        <v>90000</v>
      </c>
      <c r="F19" s="12">
        <v>28720.799999999999</v>
      </c>
      <c r="G19" s="12">
        <v>28720.799999999999</v>
      </c>
      <c r="H19" s="20">
        <f t="shared" si="1"/>
        <v>61279.199999999997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3000</v>
      </c>
      <c r="D22" s="13">
        <v>0</v>
      </c>
      <c r="E22" s="18">
        <f t="shared" si="0"/>
        <v>3000</v>
      </c>
      <c r="F22" s="12">
        <v>913.02</v>
      </c>
      <c r="G22" s="12">
        <v>913.02</v>
      </c>
      <c r="H22" s="20">
        <f t="shared" si="1"/>
        <v>2086.98</v>
      </c>
    </row>
    <row r="23" spans="2:8" ht="12" customHeight="1" x14ac:dyDescent="0.2">
      <c r="B23" s="9" t="s">
        <v>27</v>
      </c>
      <c r="C23" s="12">
        <v>1664045</v>
      </c>
      <c r="D23" s="13">
        <v>0</v>
      </c>
      <c r="E23" s="18">
        <f t="shared" si="0"/>
        <v>1664045</v>
      </c>
      <c r="F23" s="12">
        <v>530539.15</v>
      </c>
      <c r="G23" s="12">
        <v>530539.15</v>
      </c>
      <c r="H23" s="20">
        <f t="shared" si="1"/>
        <v>1133505.8500000001</v>
      </c>
    </row>
    <row r="24" spans="2:8" ht="12" customHeight="1" x14ac:dyDescent="0.2">
      <c r="B24" s="9" t="s">
        <v>28</v>
      </c>
      <c r="C24" s="12">
        <v>162000</v>
      </c>
      <c r="D24" s="13">
        <v>0</v>
      </c>
      <c r="E24" s="18">
        <f t="shared" si="0"/>
        <v>162000</v>
      </c>
      <c r="F24" s="12">
        <v>964.6</v>
      </c>
      <c r="G24" s="12">
        <v>964.6</v>
      </c>
      <c r="H24" s="20">
        <f t="shared" si="1"/>
        <v>161035.4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107462499</v>
      </c>
      <c r="D27" s="16">
        <f>SUM(D28:D36)</f>
        <v>0</v>
      </c>
      <c r="E27" s="16">
        <f>D27+C27</f>
        <v>107462499</v>
      </c>
      <c r="F27" s="16">
        <f>SUM(F28:F36)</f>
        <v>35525602.620000005</v>
      </c>
      <c r="G27" s="16">
        <f>SUM(G28:G36)</f>
        <v>35525602.620000005</v>
      </c>
      <c r="H27" s="16">
        <f t="shared" si="1"/>
        <v>71936896.379999995</v>
      </c>
    </row>
    <row r="28" spans="2:8" x14ac:dyDescent="0.2">
      <c r="B28" s="9" t="s">
        <v>32</v>
      </c>
      <c r="C28" s="12">
        <v>22141400</v>
      </c>
      <c r="D28" s="13">
        <v>0</v>
      </c>
      <c r="E28" s="18">
        <f t="shared" ref="E28:E36" si="2">C28+D28</f>
        <v>22141400</v>
      </c>
      <c r="F28" s="12">
        <v>4422248.4100000011</v>
      </c>
      <c r="G28" s="12">
        <v>4422248.4100000011</v>
      </c>
      <c r="H28" s="20">
        <f t="shared" si="1"/>
        <v>17719151.59</v>
      </c>
    </row>
    <row r="29" spans="2:8" x14ac:dyDescent="0.2">
      <c r="B29" s="9" t="s">
        <v>33</v>
      </c>
      <c r="C29" s="12">
        <v>164000</v>
      </c>
      <c r="D29" s="13">
        <v>0</v>
      </c>
      <c r="E29" s="18">
        <f t="shared" si="2"/>
        <v>164000</v>
      </c>
      <c r="F29" s="12">
        <v>92660.42</v>
      </c>
      <c r="G29" s="12">
        <v>92660.42</v>
      </c>
      <c r="H29" s="20">
        <f t="shared" si="1"/>
        <v>71339.58</v>
      </c>
    </row>
    <row r="30" spans="2:8" ht="12" customHeight="1" x14ac:dyDescent="0.2">
      <c r="B30" s="9" t="s">
        <v>34</v>
      </c>
      <c r="C30" s="12">
        <v>26274080</v>
      </c>
      <c r="D30" s="13">
        <v>0</v>
      </c>
      <c r="E30" s="18">
        <f t="shared" si="2"/>
        <v>26274080</v>
      </c>
      <c r="F30" s="12">
        <v>9137816.4800000004</v>
      </c>
      <c r="G30" s="12">
        <v>9137816.4800000004</v>
      </c>
      <c r="H30" s="20">
        <f t="shared" si="1"/>
        <v>17136263.52</v>
      </c>
    </row>
    <row r="31" spans="2:8" x14ac:dyDescent="0.2">
      <c r="B31" s="9" t="s">
        <v>35</v>
      </c>
      <c r="C31" s="12">
        <v>894000</v>
      </c>
      <c r="D31" s="13">
        <v>0</v>
      </c>
      <c r="E31" s="18">
        <f t="shared" si="2"/>
        <v>894000</v>
      </c>
      <c r="F31" s="12">
        <v>307296.49</v>
      </c>
      <c r="G31" s="12">
        <v>307296.49</v>
      </c>
      <c r="H31" s="20">
        <f t="shared" si="1"/>
        <v>586703.51</v>
      </c>
    </row>
    <row r="32" spans="2:8" ht="24" x14ac:dyDescent="0.2">
      <c r="B32" s="9" t="s">
        <v>36</v>
      </c>
      <c r="C32" s="12">
        <v>24646908</v>
      </c>
      <c r="D32" s="13">
        <v>0</v>
      </c>
      <c r="E32" s="18">
        <f t="shared" si="2"/>
        <v>24646908</v>
      </c>
      <c r="F32" s="12">
        <v>8759348.7700000014</v>
      </c>
      <c r="G32" s="12">
        <v>8759348.7700000014</v>
      </c>
      <c r="H32" s="20">
        <f t="shared" si="1"/>
        <v>15887559.229999999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7250000</v>
      </c>
      <c r="D34" s="13">
        <v>0</v>
      </c>
      <c r="E34" s="18">
        <f t="shared" si="2"/>
        <v>7250000</v>
      </c>
      <c r="F34" s="12">
        <v>1871454.7799999998</v>
      </c>
      <c r="G34" s="12">
        <v>1871454.7799999998</v>
      </c>
      <c r="H34" s="20">
        <f t="shared" si="1"/>
        <v>5378545.2200000007</v>
      </c>
    </row>
    <row r="35" spans="2:8" x14ac:dyDescent="0.2">
      <c r="B35" s="9" t="s">
        <v>39</v>
      </c>
      <c r="C35" s="12">
        <v>8650000</v>
      </c>
      <c r="D35" s="13">
        <v>0</v>
      </c>
      <c r="E35" s="18">
        <f t="shared" si="2"/>
        <v>8650000</v>
      </c>
      <c r="F35" s="12">
        <v>6340698.2999999998</v>
      </c>
      <c r="G35" s="12">
        <v>6340698.2999999998</v>
      </c>
      <c r="H35" s="20">
        <f t="shared" si="1"/>
        <v>2309301.7000000002</v>
      </c>
    </row>
    <row r="36" spans="2:8" x14ac:dyDescent="0.2">
      <c r="B36" s="9" t="s">
        <v>40</v>
      </c>
      <c r="C36" s="12">
        <v>17442111</v>
      </c>
      <c r="D36" s="13">
        <v>0</v>
      </c>
      <c r="E36" s="18">
        <f t="shared" si="2"/>
        <v>17442111</v>
      </c>
      <c r="F36" s="12">
        <v>4594078.97</v>
      </c>
      <c r="G36" s="12">
        <v>4594078.97</v>
      </c>
      <c r="H36" s="20">
        <f t="shared" si="1"/>
        <v>12848032.030000001</v>
      </c>
    </row>
    <row r="37" spans="2:8" ht="20.100000000000001" customHeight="1" x14ac:dyDescent="0.2">
      <c r="B37" s="7" t="s">
        <v>41</v>
      </c>
      <c r="C37" s="16">
        <f>SUM(C38:C46)</f>
        <v>9021167</v>
      </c>
      <c r="D37" s="16">
        <f>SUM(D38:D46)</f>
        <v>0</v>
      </c>
      <c r="E37" s="16">
        <f>C37+D37</f>
        <v>9021167</v>
      </c>
      <c r="F37" s="16">
        <f>SUM(F38:F46)</f>
        <v>6289114.4400000004</v>
      </c>
      <c r="G37" s="16">
        <f>SUM(G38:G46)</f>
        <v>6289114.4400000004</v>
      </c>
      <c r="H37" s="16">
        <f t="shared" si="1"/>
        <v>2732052.5599999996</v>
      </c>
    </row>
    <row r="38" spans="2:8" ht="12" customHeight="1" x14ac:dyDescent="0.2">
      <c r="B38" s="9" t="s">
        <v>42</v>
      </c>
      <c r="C38" s="12">
        <v>300000</v>
      </c>
      <c r="D38" s="13">
        <v>0</v>
      </c>
      <c r="E38" s="18">
        <f t="shared" ref="E38:E80" si="3">C38+D38</f>
        <v>300000</v>
      </c>
      <c r="F38" s="12">
        <v>90512.03</v>
      </c>
      <c r="G38" s="12">
        <v>90512.03</v>
      </c>
      <c r="H38" s="20">
        <f t="shared" si="1"/>
        <v>209487.97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7500000</v>
      </c>
      <c r="D40" s="13">
        <v>0</v>
      </c>
      <c r="E40" s="18">
        <f t="shared" si="3"/>
        <v>7500000</v>
      </c>
      <c r="F40" s="12">
        <v>5739322.2999999998</v>
      </c>
      <c r="G40" s="12">
        <v>5739322.2999999998</v>
      </c>
      <c r="H40" s="20">
        <f t="shared" si="1"/>
        <v>1760677.7000000002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1221167</v>
      </c>
      <c r="D42" s="13">
        <v>0</v>
      </c>
      <c r="E42" s="18">
        <f t="shared" si="3"/>
        <v>1221167</v>
      </c>
      <c r="F42" s="12">
        <v>459280.11</v>
      </c>
      <c r="G42" s="12">
        <v>459280.11</v>
      </c>
      <c r="H42" s="20">
        <f t="shared" si="4"/>
        <v>761886.89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30334500</v>
      </c>
      <c r="D47" s="16">
        <f>SUM(D48:D56)</f>
        <v>0</v>
      </c>
      <c r="E47" s="16">
        <f t="shared" si="3"/>
        <v>30334500</v>
      </c>
      <c r="F47" s="16">
        <f>SUM(F48:F56)</f>
        <v>1097925.0900000001</v>
      </c>
      <c r="G47" s="16">
        <f>SUM(G48:G56)</f>
        <v>1097925.0900000001</v>
      </c>
      <c r="H47" s="16">
        <f t="shared" si="4"/>
        <v>29236574.91</v>
      </c>
    </row>
    <row r="48" spans="2:8" x14ac:dyDescent="0.2">
      <c r="B48" s="9" t="s">
        <v>52</v>
      </c>
      <c r="C48" s="12">
        <v>7350000</v>
      </c>
      <c r="D48" s="13">
        <v>0</v>
      </c>
      <c r="E48" s="18">
        <f t="shared" si="3"/>
        <v>7350000</v>
      </c>
      <c r="F48" s="12">
        <v>280043.52000000002</v>
      </c>
      <c r="G48" s="12">
        <v>280043.52000000002</v>
      </c>
      <c r="H48" s="20">
        <f t="shared" si="4"/>
        <v>7069956.4800000004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1100000</v>
      </c>
      <c r="D51" s="13">
        <v>0</v>
      </c>
      <c r="E51" s="18">
        <f t="shared" si="3"/>
        <v>1100000</v>
      </c>
      <c r="F51" s="12">
        <v>344655.17</v>
      </c>
      <c r="G51" s="12">
        <v>344655.17</v>
      </c>
      <c r="H51" s="20">
        <f t="shared" si="4"/>
        <v>755344.83000000007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864500</v>
      </c>
      <c r="D53" s="13">
        <v>0</v>
      </c>
      <c r="E53" s="18">
        <f t="shared" si="3"/>
        <v>864500</v>
      </c>
      <c r="F53" s="12">
        <v>404200.56</v>
      </c>
      <c r="G53" s="12">
        <v>404200.56</v>
      </c>
      <c r="H53" s="20">
        <f t="shared" si="4"/>
        <v>460299.44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17600000</v>
      </c>
      <c r="D55" s="13">
        <v>0</v>
      </c>
      <c r="E55" s="18">
        <f t="shared" si="3"/>
        <v>17600000</v>
      </c>
      <c r="F55" s="12">
        <v>0</v>
      </c>
      <c r="G55" s="12">
        <v>0</v>
      </c>
      <c r="H55" s="20">
        <f t="shared" si="4"/>
        <v>17600000</v>
      </c>
    </row>
    <row r="56" spans="2:8" x14ac:dyDescent="0.2">
      <c r="B56" s="9" t="s">
        <v>60</v>
      </c>
      <c r="C56" s="12">
        <v>3420000</v>
      </c>
      <c r="D56" s="13">
        <v>0</v>
      </c>
      <c r="E56" s="18">
        <f t="shared" si="3"/>
        <v>3420000</v>
      </c>
      <c r="F56" s="12">
        <v>69025.84</v>
      </c>
      <c r="G56" s="12">
        <v>69025.84</v>
      </c>
      <c r="H56" s="20">
        <f t="shared" si="4"/>
        <v>3350974.16</v>
      </c>
    </row>
    <row r="57" spans="2:8" ht="20.100000000000001" customHeight="1" x14ac:dyDescent="0.2">
      <c r="B57" s="6" t="s">
        <v>61</v>
      </c>
      <c r="C57" s="16">
        <f>SUM(C58:C60)</f>
        <v>112500000</v>
      </c>
      <c r="D57" s="16">
        <f>SUM(D58:D60)</f>
        <v>0</v>
      </c>
      <c r="E57" s="16">
        <f t="shared" si="3"/>
        <v>112500000</v>
      </c>
      <c r="F57" s="16">
        <f>SUM(F58:F60)</f>
        <v>10128944.24</v>
      </c>
      <c r="G57" s="16">
        <f>SUM(G58:G60)</f>
        <v>10128944.24</v>
      </c>
      <c r="H57" s="16">
        <f t="shared" si="4"/>
        <v>102371055.76000001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112500000</v>
      </c>
      <c r="D59" s="13">
        <v>0</v>
      </c>
      <c r="E59" s="18">
        <f t="shared" si="3"/>
        <v>112500000</v>
      </c>
      <c r="F59" s="12">
        <v>10128944.24</v>
      </c>
      <c r="G59" s="12">
        <v>10128944.24</v>
      </c>
      <c r="H59" s="18">
        <f t="shared" si="4"/>
        <v>102371055.76000001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ref="H74:H81" si="5">E74-F74</f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f t="shared" si="3"/>
        <v>0</v>
      </c>
      <c r="F80" s="12">
        <v>0</v>
      </c>
      <c r="G80" s="13">
        <v>0</v>
      </c>
      <c r="H80" s="18">
        <f>E80-F80</f>
        <v>0</v>
      </c>
    </row>
    <row r="81" spans="2:8" ht="12.75" thickBot="1" x14ac:dyDescent="0.25">
      <c r="B81" s="8" t="s">
        <v>85</v>
      </c>
      <c r="C81" s="22">
        <f>SUM(C73,C69,C61,C57,C47,C27,C37,C17,C9)</f>
        <v>294652125.81</v>
      </c>
      <c r="D81" s="22">
        <f>SUM(D73,D69,D61,D57,D47,D37,D27,D17,D9)</f>
        <v>0</v>
      </c>
      <c r="E81" s="22">
        <f>C81+D81</f>
        <v>294652125.81</v>
      </c>
      <c r="F81" s="22">
        <f>SUM(F73,F69,F61,F57,F47,F37,F17,F27,F9)</f>
        <v>67397763.520000011</v>
      </c>
      <c r="G81" s="22">
        <f>SUM(G73,G69,G61,G57,G47,G37,G27,G17,G9)</f>
        <v>67397763.519999996</v>
      </c>
      <c r="H81" s="22">
        <f t="shared" si="5"/>
        <v>227254362.28999999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ht="150" customHeight="1" x14ac:dyDescent="0.2">
      <c r="B89" s="24" t="s">
        <v>86</v>
      </c>
      <c r="C89" s="24"/>
      <c r="D89" s="24"/>
      <c r="E89" s="24"/>
      <c r="F89" s="24"/>
      <c r="G89" s="24"/>
      <c r="H89" s="24"/>
    </row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IKGfEoqWI1kAZiTZ0UZSAYfbbWEKrLiXyUB9pTQg72ESfwS9uOEduVFG6pvX7TvCJUjO//WPMoF/JMrbTxrAeA==" saltValue="xNhxml91lzycLaY9qLCXHA==" spinCount="100000" sheet="1" formatCells="0" formatColumns="0" formatRows="0"/>
  <mergeCells count="8">
    <mergeCell ref="B89:H89"/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2019-12-04T16:22:52Z</dcterms:created>
  <dcterms:modified xsi:type="dcterms:W3CDTF">2025-07-15T15:56:00Z</dcterms:modified>
</cp:coreProperties>
</file>